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tabRatio="247" activeTab="0"/>
  </bookViews>
  <sheets>
    <sheet name="renseignement" sheetId="1" r:id="rId1"/>
    <sheet name="calcul" sheetId="2" r:id="rId2"/>
  </sheets>
  <definedNames>
    <definedName name="_xlnm.Print_Area" localSheetId="1">'calcul'!$A$1:$Q$29</definedName>
    <definedName name="_xlnm.Print_Area" localSheetId="0">'renseignement'!$A$1:$N$40</definedName>
  </definedNames>
  <calcPr fullCalcOnLoad="1"/>
</workbook>
</file>

<file path=xl/sharedStrings.xml><?xml version="1.0" encoding="utf-8"?>
<sst xmlns="http://schemas.openxmlformats.org/spreadsheetml/2006/main" count="88" uniqueCount="54">
  <si>
    <t>Type d'ouvrage</t>
  </si>
  <si>
    <t>(Logements, bureaux, santé, enseignement, industrie, ouvrage d'art…)</t>
  </si>
  <si>
    <t>Paramètres caractéristiques d'une mission</t>
  </si>
  <si>
    <t>Coût des travaux</t>
  </si>
  <si>
    <t>Durée des travaux</t>
  </si>
  <si>
    <t>MOIS</t>
  </si>
  <si>
    <t>Complexité</t>
  </si>
  <si>
    <t>Catégorie de l'opération (niveau 1; 2; 3)</t>
  </si>
  <si>
    <t>Nombre de lots</t>
  </si>
  <si>
    <t>Hauteur du plancher bas du dernier niveau</t>
  </si>
  <si>
    <t>Complexité architecturale</t>
  </si>
  <si>
    <t>Complexité technique</t>
  </si>
  <si>
    <t>Répétitivité de l'opération</t>
  </si>
  <si>
    <t>Complexité environnementale du chantier</t>
  </si>
  <si>
    <t>&lt;5</t>
  </si>
  <si>
    <t>6 à 14</t>
  </si>
  <si>
    <t>&gt;15</t>
  </si>
  <si>
    <t>&lt;8 m</t>
  </si>
  <si>
    <t>&gt;28 m</t>
  </si>
  <si>
    <t>Faible</t>
  </si>
  <si>
    <t>Forte</t>
  </si>
  <si>
    <t>Moyenne</t>
  </si>
  <si>
    <t>K</t>
  </si>
  <si>
    <t>Calcul du Coefficient de complexité</t>
  </si>
  <si>
    <t>Coefficient de complexité</t>
  </si>
  <si>
    <t>N</t>
  </si>
  <si>
    <t>Nombre de cases cochées</t>
  </si>
  <si>
    <t>P</t>
  </si>
  <si>
    <t>Produit K x N</t>
  </si>
  <si>
    <t>(K compris entre 0.7 et 1.5)</t>
  </si>
  <si>
    <t>CONTRAINTE PROPRE AU SITE</t>
  </si>
  <si>
    <t>NOMBRE D'HEURES PAR MISSION</t>
  </si>
  <si>
    <t>Somme N =</t>
  </si>
  <si>
    <t>Somme P =</t>
  </si>
  <si>
    <t>D</t>
  </si>
  <si>
    <t>T</t>
  </si>
  <si>
    <t>C</t>
  </si>
  <si>
    <t>R</t>
  </si>
  <si>
    <t>cette opération</t>
  </si>
  <si>
    <t>pour une mission de base</t>
  </si>
  <si>
    <t>Nombre d'heures en conception</t>
  </si>
  <si>
    <t>Nombre d'heures en réalisation</t>
  </si>
  <si>
    <t>R x K=</t>
  </si>
  <si>
    <t xml:space="preserve">Nbre d'heures en conception  </t>
  </si>
  <si>
    <t xml:space="preserve">Nbre d'heures en réalisation  </t>
  </si>
  <si>
    <t xml:space="preserve">Coefficient de complexité  </t>
  </si>
  <si>
    <t>donner la valeur (1) dans les case correspondantes</t>
  </si>
  <si>
    <r>
      <t xml:space="preserve">Coefficient de complexité globale K =  </t>
    </r>
    <r>
      <rPr>
        <b/>
        <sz val="10"/>
        <color indexed="48"/>
        <rFont val="Arial"/>
        <family val="2"/>
      </rPr>
      <t>Somme P</t>
    </r>
    <r>
      <rPr>
        <b/>
        <sz val="10"/>
        <color indexed="35"/>
        <rFont val="Arial"/>
        <family val="2"/>
      </rPr>
      <t xml:space="preserve"> </t>
    </r>
    <r>
      <rPr>
        <b/>
        <sz val="10"/>
        <rFont val="Arial"/>
        <family val="2"/>
      </rPr>
      <t xml:space="preserve">/ </t>
    </r>
    <r>
      <rPr>
        <b/>
        <sz val="10"/>
        <color indexed="10"/>
        <rFont val="Arial"/>
        <family val="2"/>
      </rPr>
      <t xml:space="preserve">Somme N  </t>
    </r>
    <r>
      <rPr>
        <b/>
        <sz val="10"/>
        <rFont val="Arial"/>
        <family val="2"/>
      </rPr>
      <t>=</t>
    </r>
  </si>
  <si>
    <t>Aucune contrainte particulière visible du site</t>
  </si>
  <si>
    <t>Construction sans difficulté majeure</t>
  </si>
  <si>
    <t>€</t>
  </si>
  <si>
    <t>Coût des travaux en M.Euros. Tous corps d'état Hors taxe</t>
  </si>
  <si>
    <t>Calcul du temps passé usuel sur</t>
  </si>
  <si>
    <t xml:space="preserve">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</si>
</sst>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[$€-1];[Red]\-#,##0\ [$€-1]"/>
    <numFmt numFmtId="173" formatCode="#,##0.00\ [$€-1];[Red]\-#,##0.00\ [$€-1]"/>
    <numFmt numFmtId="174" formatCode="#,##0.00\ &quot;€&quot;"/>
    <numFmt numFmtId="175" formatCode="[$€-2]\ #,##0;[Red]\-[$€-2]\ #,##0"/>
    <numFmt numFmtId="176" formatCode="#,##0.00\ [$€-1]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35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medium"/>
      <bottom style="medium"/>
    </border>
    <border>
      <left style="thin"/>
      <right style="double"/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22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4" borderId="27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0" borderId="15" xfId="0" applyFont="1" applyBorder="1" applyAlignment="1">
      <alignment/>
    </xf>
    <xf numFmtId="4" fontId="6" fillId="35" borderId="33" xfId="0" applyNumberFormat="1" applyFont="1" applyFill="1" applyBorder="1" applyAlignment="1">
      <alignment horizontal="center"/>
    </xf>
    <xf numFmtId="0" fontId="6" fillId="36" borderId="34" xfId="0" applyFont="1" applyFill="1" applyBorder="1" applyAlignment="1">
      <alignment horizontal="center"/>
    </xf>
    <xf numFmtId="0" fontId="7" fillId="36" borderId="29" xfId="0" applyFont="1" applyFill="1" applyBorder="1" applyAlignment="1">
      <alignment horizontal="center"/>
    </xf>
    <xf numFmtId="0" fontId="6" fillId="36" borderId="13" xfId="0" applyFont="1" applyFill="1" applyBorder="1" applyAlignment="1">
      <alignment horizontal="center"/>
    </xf>
    <xf numFmtId="0" fontId="7" fillId="36" borderId="31" xfId="0" applyFont="1" applyFill="1" applyBorder="1" applyAlignment="1">
      <alignment horizontal="center"/>
    </xf>
    <xf numFmtId="0" fontId="6" fillId="37" borderId="35" xfId="0" applyFont="1" applyFill="1" applyBorder="1" applyAlignment="1">
      <alignment horizontal="center"/>
    </xf>
    <xf numFmtId="0" fontId="7" fillId="37" borderId="30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29" xfId="0" applyFont="1" applyFill="1" applyBorder="1" applyAlignment="1">
      <alignment horizontal="center"/>
    </xf>
    <xf numFmtId="0" fontId="1" fillId="0" borderId="22" xfId="0" applyFont="1" applyBorder="1" applyAlignment="1">
      <alignment/>
    </xf>
    <xf numFmtId="0" fontId="3" fillId="0" borderId="36" xfId="0" applyFont="1" applyBorder="1" applyAlignment="1">
      <alignment/>
    </xf>
    <xf numFmtId="0" fontId="0" fillId="36" borderId="37" xfId="0" applyFill="1" applyBorder="1" applyAlignment="1">
      <alignment/>
    </xf>
    <xf numFmtId="0" fontId="0" fillId="37" borderId="37" xfId="0" applyFill="1" applyBorder="1" applyAlignment="1">
      <alignment/>
    </xf>
    <xf numFmtId="0" fontId="0" fillId="38" borderId="37" xfId="0" applyFill="1" applyBorder="1" applyAlignment="1">
      <alignment/>
    </xf>
    <xf numFmtId="0" fontId="0" fillId="39" borderId="37" xfId="0" applyFill="1" applyBorder="1" applyAlignment="1">
      <alignment/>
    </xf>
    <xf numFmtId="0" fontId="0" fillId="40" borderId="37" xfId="0" applyFill="1" applyBorder="1" applyAlignment="1">
      <alignment/>
    </xf>
    <xf numFmtId="0" fontId="0" fillId="41" borderId="37" xfId="0" applyFill="1" applyBorder="1" applyAlignment="1">
      <alignment/>
    </xf>
    <xf numFmtId="0" fontId="0" fillId="42" borderId="37" xfId="0" applyFill="1" applyBorder="1" applyAlignment="1">
      <alignment/>
    </xf>
    <xf numFmtId="4" fontId="1" fillId="43" borderId="33" xfId="0" applyNumberFormat="1" applyFont="1" applyFill="1" applyBorder="1" applyAlignment="1">
      <alignment horizontal="center"/>
    </xf>
    <xf numFmtId="0" fontId="1" fillId="44" borderId="33" xfId="0" applyFont="1" applyFill="1" applyBorder="1" applyAlignment="1">
      <alignment horizontal="center"/>
    </xf>
    <xf numFmtId="0" fontId="1" fillId="45" borderId="33" xfId="0" applyFont="1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47" xfId="0" applyBorder="1" applyAlignment="1">
      <alignment/>
    </xf>
    <xf numFmtId="0" fontId="1" fillId="0" borderId="47" xfId="0" applyFont="1" applyBorder="1" applyAlignment="1">
      <alignment/>
    </xf>
    <xf numFmtId="0" fontId="1" fillId="0" borderId="54" xfId="0" applyFont="1" applyBorder="1" applyAlignment="1">
      <alignment/>
    </xf>
    <xf numFmtId="0" fontId="0" fillId="36" borderId="54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37" borderId="61" xfId="0" applyFill="1" applyBorder="1" applyAlignment="1">
      <alignment/>
    </xf>
    <xf numFmtId="0" fontId="3" fillId="0" borderId="61" xfId="0" applyFont="1" applyBorder="1" applyAlignment="1">
      <alignment/>
    </xf>
    <xf numFmtId="0" fontId="0" fillId="0" borderId="62" xfId="0" applyBorder="1" applyAlignment="1">
      <alignment/>
    </xf>
    <xf numFmtId="0" fontId="6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36" borderId="66" xfId="0" applyFont="1" applyFill="1" applyBorder="1" applyAlignment="1">
      <alignment horizontal="center"/>
    </xf>
    <xf numFmtId="0" fontId="7" fillId="37" borderId="65" xfId="0" applyFont="1" applyFill="1" applyBorder="1" applyAlignment="1">
      <alignment horizontal="center"/>
    </xf>
    <xf numFmtId="0" fontId="6" fillId="37" borderId="67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7" fillId="37" borderId="61" xfId="0" applyFont="1" applyFill="1" applyBorder="1" applyAlignment="1">
      <alignment horizontal="center"/>
    </xf>
    <xf numFmtId="0" fontId="7" fillId="37" borderId="68" xfId="0" applyFont="1" applyFill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1" fillId="34" borderId="69" xfId="0" applyFont="1" applyFill="1" applyBorder="1" applyAlignment="1">
      <alignment horizontal="center"/>
    </xf>
    <xf numFmtId="173" fontId="0" fillId="0" borderId="0" xfId="0" applyNumberFormat="1" applyBorder="1" applyAlignment="1">
      <alignment/>
    </xf>
    <xf numFmtId="0" fontId="1" fillId="36" borderId="36" xfId="0" applyFont="1" applyFill="1" applyBorder="1" applyAlignment="1">
      <alignment/>
    </xf>
    <xf numFmtId="174" fontId="6" fillId="46" borderId="70" xfId="0" applyNumberFormat="1" applyFont="1" applyFill="1" applyBorder="1" applyAlignment="1">
      <alignment horizontal="center"/>
    </xf>
    <xf numFmtId="176" fontId="6" fillId="46" borderId="70" xfId="0" applyNumberFormat="1" applyFont="1" applyFill="1" applyBorder="1" applyAlignment="1">
      <alignment horizontal="center"/>
    </xf>
    <xf numFmtId="176" fontId="6" fillId="46" borderId="71" xfId="0" applyNumberFormat="1" applyFont="1" applyFill="1" applyBorder="1" applyAlignment="1">
      <alignment horizontal="center"/>
    </xf>
    <xf numFmtId="172" fontId="6" fillId="33" borderId="0" xfId="0" applyNumberFormat="1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47" borderId="30" xfId="0" applyFont="1" applyFill="1" applyBorder="1" applyAlignment="1">
      <alignment horizontal="center"/>
    </xf>
    <xf numFmtId="0" fontId="0" fillId="34" borderId="72" xfId="0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74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0" fillId="0" borderId="77" xfId="0" applyBorder="1" applyAlignment="1">
      <alignment horizontal="center"/>
    </xf>
    <xf numFmtId="0" fontId="1" fillId="0" borderId="78" xfId="0" applyFont="1" applyBorder="1" applyAlignment="1" applyProtection="1">
      <alignment horizontal="center"/>
      <protection/>
    </xf>
    <xf numFmtId="0" fontId="0" fillId="0" borderId="79" xfId="0" applyBorder="1" applyAlignment="1" applyProtection="1">
      <alignment horizontal="center"/>
      <protection/>
    </xf>
    <xf numFmtId="0" fontId="0" fillId="0" borderId="80" xfId="0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1" fillId="0" borderId="83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/>
    </xf>
    <xf numFmtId="0" fontId="5" fillId="0" borderId="14" xfId="0" applyFont="1" applyBorder="1" applyAlignment="1">
      <alignment horizontal="center" vertical="center" textRotation="90"/>
    </xf>
    <xf numFmtId="4" fontId="6" fillId="40" borderId="84" xfId="0" applyNumberFormat="1" applyFont="1" applyFill="1" applyBorder="1" applyAlignment="1">
      <alignment horizontal="center" vertical="center"/>
    </xf>
    <xf numFmtId="4" fontId="6" fillId="40" borderId="85" xfId="0" applyNumberFormat="1" applyFont="1" applyFill="1" applyBorder="1" applyAlignment="1">
      <alignment horizontal="center" vertical="center"/>
    </xf>
    <xf numFmtId="0" fontId="6" fillId="36" borderId="84" xfId="0" applyFont="1" applyFill="1" applyBorder="1" applyAlignment="1">
      <alignment horizontal="center" vertical="center"/>
    </xf>
    <xf numFmtId="0" fontId="6" fillId="36" borderId="85" xfId="0" applyFont="1" applyFill="1" applyBorder="1" applyAlignment="1">
      <alignment horizontal="center" vertical="center"/>
    </xf>
    <xf numFmtId="0" fontId="6" fillId="47" borderId="84" xfId="0" applyFont="1" applyFill="1" applyBorder="1" applyAlignment="1">
      <alignment horizontal="center" vertical="center"/>
    </xf>
    <xf numFmtId="0" fontId="6" fillId="47" borderId="8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48" borderId="86" xfId="0" applyFont="1" applyFill="1" applyBorder="1" applyAlignment="1">
      <alignment horizontal="center" vertical="center"/>
    </xf>
    <xf numFmtId="0" fontId="6" fillId="48" borderId="87" xfId="0" applyFont="1" applyFill="1" applyBorder="1" applyAlignment="1">
      <alignment horizontal="center" vertical="center"/>
    </xf>
    <xf numFmtId="0" fontId="6" fillId="48" borderId="8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9</xdr:row>
      <xdr:rowOff>85725</xdr:rowOff>
    </xdr:from>
    <xdr:to>
      <xdr:col>14</xdr:col>
      <xdr:colOff>161925</xdr:colOff>
      <xdr:row>21</xdr:row>
      <xdr:rowOff>38100</xdr:rowOff>
    </xdr:to>
    <xdr:sp>
      <xdr:nvSpPr>
        <xdr:cNvPr id="1" name="Line 1"/>
        <xdr:cNvSpPr>
          <a:spLocks/>
        </xdr:cNvSpPr>
      </xdr:nvSpPr>
      <xdr:spPr>
        <a:xfrm flipH="1">
          <a:off x="5648325" y="1971675"/>
          <a:ext cx="550545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13</xdr:row>
      <xdr:rowOff>85725</xdr:rowOff>
    </xdr:from>
    <xdr:to>
      <xdr:col>14</xdr:col>
      <xdr:colOff>142875</xdr:colOff>
      <xdr:row>22</xdr:row>
      <xdr:rowOff>9525</xdr:rowOff>
    </xdr:to>
    <xdr:sp>
      <xdr:nvSpPr>
        <xdr:cNvPr id="2" name="Line 2"/>
        <xdr:cNvSpPr>
          <a:spLocks/>
        </xdr:cNvSpPr>
      </xdr:nvSpPr>
      <xdr:spPr>
        <a:xfrm flipH="1">
          <a:off x="5667375" y="2943225"/>
          <a:ext cx="5467350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="80" zoomScaleNormal="80" zoomScalePageLayoutView="0" workbookViewId="0" topLeftCell="A7">
      <selection activeCell="R17" sqref="R17"/>
    </sheetView>
  </sheetViews>
  <sheetFormatPr defaultColWidth="11.421875" defaultRowHeight="12.75"/>
  <cols>
    <col min="1" max="1" width="1.421875" style="0" customWidth="1"/>
    <col min="2" max="2" width="5.421875" style="0" customWidth="1"/>
    <col min="3" max="3" width="13.28125" style="0" customWidth="1"/>
    <col min="4" max="4" width="24.28125" style="0" customWidth="1"/>
    <col min="6" max="6" width="4.8515625" style="0" customWidth="1"/>
    <col min="8" max="8" width="2.7109375" style="0" customWidth="1"/>
    <col min="9" max="9" width="13.28125" style="0" bestFit="1" customWidth="1"/>
    <col min="10" max="10" width="2.7109375" style="0" customWidth="1"/>
    <col min="11" max="11" width="16.00390625" style="0" customWidth="1"/>
    <col min="14" max="14" width="2.28125" style="0" customWidth="1"/>
  </cols>
  <sheetData>
    <row r="1" spans="1:14" ht="13.5" thickBot="1">
      <c r="A1" s="1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1"/>
    </row>
    <row r="2" spans="1:14" ht="14.25" thickBot="1" thickTop="1">
      <c r="A2" s="17"/>
      <c r="B2" s="62">
        <v>1</v>
      </c>
      <c r="C2" s="81" t="s">
        <v>0</v>
      </c>
      <c r="D2" s="82"/>
      <c r="E2" s="83" t="s">
        <v>1</v>
      </c>
      <c r="F2" s="84"/>
      <c r="G2" s="84"/>
      <c r="H2" s="84"/>
      <c r="I2" s="84"/>
      <c r="J2" s="84"/>
      <c r="K2" s="85"/>
      <c r="L2" s="84"/>
      <c r="M2" s="86"/>
      <c r="N2" s="4"/>
    </row>
    <row r="3" spans="1:14" ht="14.25" thickBot="1" thickTop="1">
      <c r="A3" s="17"/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</row>
    <row r="4" spans="1:14" ht="13.5" thickTop="1">
      <c r="A4" s="17"/>
      <c r="B4" s="120" t="s">
        <v>2</v>
      </c>
      <c r="C4" s="121"/>
      <c r="D4" s="121"/>
      <c r="E4" s="121"/>
      <c r="F4" s="121"/>
      <c r="G4" s="121"/>
      <c r="H4" s="121"/>
      <c r="I4" s="121"/>
      <c r="J4" s="121"/>
      <c r="K4" s="134"/>
      <c r="L4" s="3"/>
      <c r="M4" s="3"/>
      <c r="N4" s="4"/>
    </row>
    <row r="5" spans="1:14" ht="12.75">
      <c r="A5" s="17"/>
      <c r="B5" s="87">
        <v>2</v>
      </c>
      <c r="C5" s="135" t="s">
        <v>3</v>
      </c>
      <c r="D5" s="135"/>
      <c r="E5" s="105"/>
      <c r="F5" s="51" t="s">
        <v>50</v>
      </c>
      <c r="G5" s="17"/>
      <c r="H5" s="3"/>
      <c r="I5" s="104"/>
      <c r="J5" s="3"/>
      <c r="K5" s="73"/>
      <c r="L5" s="3"/>
      <c r="M5" s="3"/>
      <c r="N5" s="4"/>
    </row>
    <row r="6" spans="1:14" ht="13.5" thickBot="1">
      <c r="A6" s="17"/>
      <c r="B6" s="88">
        <v>3</v>
      </c>
      <c r="C6" s="136" t="s">
        <v>4</v>
      </c>
      <c r="D6" s="136"/>
      <c r="E6" s="89"/>
      <c r="F6" s="90" t="s">
        <v>5</v>
      </c>
      <c r="G6" s="91"/>
      <c r="H6" s="70"/>
      <c r="I6" s="70"/>
      <c r="J6" s="70"/>
      <c r="K6" s="71"/>
      <c r="L6" s="3"/>
      <c r="M6" s="3"/>
      <c r="N6" s="4"/>
    </row>
    <row r="7" spans="1:14" ht="13.5" thickTop="1">
      <c r="A7" s="17"/>
      <c r="B7" s="63"/>
      <c r="C7" s="9"/>
      <c r="D7" s="9"/>
      <c r="E7" s="10"/>
      <c r="F7" s="3"/>
      <c r="G7" s="3"/>
      <c r="H7" s="3"/>
      <c r="I7" s="3"/>
      <c r="J7" s="3"/>
      <c r="K7" s="3"/>
      <c r="L7" s="3"/>
      <c r="M7" s="3"/>
      <c r="N7" s="4"/>
    </row>
    <row r="8" spans="1:14" ht="13.5" thickBot="1">
      <c r="A8" s="17"/>
      <c r="B8" s="63"/>
      <c r="C8" s="9"/>
      <c r="D8" s="9"/>
      <c r="E8" s="10"/>
      <c r="F8" s="3"/>
      <c r="G8" s="3"/>
      <c r="H8" s="3"/>
      <c r="I8" s="3"/>
      <c r="J8" s="3"/>
      <c r="K8" s="3"/>
      <c r="L8" s="3"/>
      <c r="M8" s="3"/>
      <c r="N8" s="4"/>
    </row>
    <row r="9" spans="1:14" ht="13.5" thickTop="1">
      <c r="A9" s="17"/>
      <c r="B9" s="120" t="s">
        <v>23</v>
      </c>
      <c r="C9" s="121"/>
      <c r="D9" s="121"/>
      <c r="E9" s="121"/>
      <c r="F9" s="121"/>
      <c r="G9" s="122" t="s">
        <v>6</v>
      </c>
      <c r="H9" s="122"/>
      <c r="I9" s="122"/>
      <c r="J9" s="122"/>
      <c r="K9" s="123"/>
      <c r="L9" s="3"/>
      <c r="M9" s="3"/>
      <c r="N9" s="4"/>
    </row>
    <row r="10" spans="1:14" ht="12.75">
      <c r="A10" s="17"/>
      <c r="B10" s="72"/>
      <c r="C10" s="3"/>
      <c r="D10" s="3"/>
      <c r="E10" s="3"/>
      <c r="F10" s="115">
        <v>0.7</v>
      </c>
      <c r="G10" s="137"/>
      <c r="H10" s="115">
        <v>1</v>
      </c>
      <c r="I10" s="138"/>
      <c r="J10" s="115">
        <v>1.5</v>
      </c>
      <c r="K10" s="114"/>
      <c r="L10" s="3"/>
      <c r="M10" s="3"/>
      <c r="N10" s="4"/>
    </row>
    <row r="11" spans="1:14" ht="13.5" thickBot="1">
      <c r="A11" s="17"/>
      <c r="B11" s="72"/>
      <c r="C11" s="3"/>
      <c r="D11" s="3"/>
      <c r="E11" s="3"/>
      <c r="F11" s="3"/>
      <c r="G11" s="3"/>
      <c r="H11" s="3"/>
      <c r="I11" s="3"/>
      <c r="J11" s="3"/>
      <c r="K11" s="73"/>
      <c r="L11" s="3"/>
      <c r="M11" s="3"/>
      <c r="N11" s="4"/>
    </row>
    <row r="12" spans="1:14" ht="13.5" thickBot="1">
      <c r="A12" s="17"/>
      <c r="B12" s="74">
        <v>4</v>
      </c>
      <c r="C12" s="23" t="s">
        <v>7</v>
      </c>
      <c r="D12" s="2"/>
      <c r="E12" s="52"/>
      <c r="F12" s="102"/>
      <c r="G12" s="28">
        <v>3</v>
      </c>
      <c r="H12" s="103"/>
      <c r="I12" s="28">
        <v>2</v>
      </c>
      <c r="J12" s="103"/>
      <c r="K12" s="75">
        <v>1</v>
      </c>
      <c r="L12" s="3"/>
      <c r="M12" s="3"/>
      <c r="N12" s="4"/>
    </row>
    <row r="13" spans="1:14" ht="12.75">
      <c r="A13" s="17"/>
      <c r="B13" s="74">
        <v>5</v>
      </c>
      <c r="C13" s="23" t="s">
        <v>8</v>
      </c>
      <c r="D13" s="2"/>
      <c r="E13" s="53"/>
      <c r="F13" s="29"/>
      <c r="G13" s="27" t="s">
        <v>14</v>
      </c>
      <c r="H13" s="29"/>
      <c r="I13" s="27" t="s">
        <v>15</v>
      </c>
      <c r="J13" s="29"/>
      <c r="K13" s="76" t="s">
        <v>16</v>
      </c>
      <c r="L13" s="3"/>
      <c r="M13" s="3"/>
      <c r="N13" s="4"/>
    </row>
    <row r="14" spans="1:14" ht="12.75">
      <c r="A14" s="17"/>
      <c r="B14" s="74">
        <v>6</v>
      </c>
      <c r="C14" s="23" t="s">
        <v>9</v>
      </c>
      <c r="D14" s="2"/>
      <c r="E14" s="54"/>
      <c r="F14" s="30" t="s">
        <v>53</v>
      </c>
      <c r="G14" s="14" t="s">
        <v>17</v>
      </c>
      <c r="H14" s="30"/>
      <c r="I14" s="14"/>
      <c r="J14" s="30"/>
      <c r="K14" s="77" t="s">
        <v>18</v>
      </c>
      <c r="L14" s="3"/>
      <c r="M14" s="3"/>
      <c r="N14" s="4"/>
    </row>
    <row r="15" spans="1:14" ht="12.75">
      <c r="A15" s="17"/>
      <c r="B15" s="74">
        <v>7</v>
      </c>
      <c r="C15" s="23" t="s">
        <v>10</v>
      </c>
      <c r="D15" s="2"/>
      <c r="E15" s="55"/>
      <c r="F15" s="30" t="s">
        <v>53</v>
      </c>
      <c r="G15" s="14" t="s">
        <v>19</v>
      </c>
      <c r="H15" s="30"/>
      <c r="I15" s="14" t="s">
        <v>21</v>
      </c>
      <c r="J15" s="30"/>
      <c r="K15" s="77" t="s">
        <v>20</v>
      </c>
      <c r="L15" s="3"/>
      <c r="M15" s="3"/>
      <c r="N15" s="4"/>
    </row>
    <row r="16" spans="1:14" ht="12.75">
      <c r="A16" s="17"/>
      <c r="B16" s="74">
        <v>8</v>
      </c>
      <c r="C16" s="23" t="s">
        <v>11</v>
      </c>
      <c r="D16" s="2"/>
      <c r="E16" s="56"/>
      <c r="F16" s="30"/>
      <c r="G16" s="14" t="s">
        <v>19</v>
      </c>
      <c r="H16" s="30"/>
      <c r="I16" s="14" t="s">
        <v>21</v>
      </c>
      <c r="J16" s="30"/>
      <c r="K16" s="77" t="s">
        <v>20</v>
      </c>
      <c r="L16" s="3"/>
      <c r="M16" s="3"/>
      <c r="N16" s="4"/>
    </row>
    <row r="17" spans="1:14" ht="12.75">
      <c r="A17" s="17"/>
      <c r="B17" s="74">
        <v>9</v>
      </c>
      <c r="C17" s="23" t="s">
        <v>12</v>
      </c>
      <c r="D17" s="2"/>
      <c r="E17" s="57"/>
      <c r="F17" s="30"/>
      <c r="G17" s="14" t="s">
        <v>20</v>
      </c>
      <c r="H17" s="30"/>
      <c r="I17" s="14" t="s">
        <v>21</v>
      </c>
      <c r="J17" s="30"/>
      <c r="K17" s="77" t="s">
        <v>19</v>
      </c>
      <c r="L17" s="3"/>
      <c r="M17" s="3"/>
      <c r="N17" s="4"/>
    </row>
    <row r="18" spans="1:14" ht="13.5" thickBot="1">
      <c r="A18" s="17"/>
      <c r="B18" s="74">
        <v>10</v>
      </c>
      <c r="C18" s="23" t="s">
        <v>13</v>
      </c>
      <c r="D18" s="2"/>
      <c r="E18" s="58"/>
      <c r="F18" s="31"/>
      <c r="G18" s="15" t="s">
        <v>19</v>
      </c>
      <c r="H18" s="31"/>
      <c r="I18" s="15" t="s">
        <v>21</v>
      </c>
      <c r="J18" s="31"/>
      <c r="K18" s="78" t="s">
        <v>20</v>
      </c>
      <c r="L18" s="3"/>
      <c r="M18" s="3"/>
      <c r="N18" s="4"/>
    </row>
    <row r="19" spans="1:14" ht="12.75">
      <c r="A19" s="17"/>
      <c r="B19" s="72"/>
      <c r="C19" s="3"/>
      <c r="D19" s="3"/>
      <c r="E19" s="3"/>
      <c r="F19" s="124" t="s">
        <v>46</v>
      </c>
      <c r="G19" s="124"/>
      <c r="H19" s="124"/>
      <c r="I19" s="124"/>
      <c r="J19" s="124"/>
      <c r="K19" s="125"/>
      <c r="L19" s="3"/>
      <c r="M19" s="3"/>
      <c r="N19" s="4"/>
    </row>
    <row r="20" spans="1:14" ht="12.75">
      <c r="A20" s="17"/>
      <c r="B20" s="72"/>
      <c r="C20" s="3"/>
      <c r="D20" s="3"/>
      <c r="E20" s="3"/>
      <c r="F20" s="3"/>
      <c r="G20" s="3"/>
      <c r="H20" s="3"/>
      <c r="I20" s="3"/>
      <c r="J20" s="3"/>
      <c r="K20" s="73"/>
      <c r="L20" s="3"/>
      <c r="M20" s="3"/>
      <c r="N20" s="4"/>
    </row>
    <row r="21" spans="1:14" ht="13.5" thickBot="1">
      <c r="A21" s="17"/>
      <c r="B21" s="79"/>
      <c r="C21" s="3"/>
      <c r="D21" s="3"/>
      <c r="E21" s="3"/>
      <c r="F21" s="3"/>
      <c r="G21" s="3"/>
      <c r="H21" s="3"/>
      <c r="I21" s="3"/>
      <c r="J21" s="3"/>
      <c r="K21" s="73"/>
      <c r="L21" s="3"/>
      <c r="M21" s="3"/>
      <c r="N21" s="4"/>
    </row>
    <row r="22" spans="1:14" ht="13.5" thickBot="1">
      <c r="A22" s="17"/>
      <c r="B22" s="79"/>
      <c r="C22" s="50" t="s">
        <v>22</v>
      </c>
      <c r="D22" s="24" t="s">
        <v>24</v>
      </c>
      <c r="E22" s="3"/>
      <c r="F22" s="127">
        <v>0.7</v>
      </c>
      <c r="G22" s="128"/>
      <c r="H22" s="127">
        <v>1</v>
      </c>
      <c r="I22" s="128"/>
      <c r="J22" s="127">
        <v>1.5</v>
      </c>
      <c r="K22" s="129"/>
      <c r="L22" s="3"/>
      <c r="M22" s="3"/>
      <c r="N22" s="4"/>
    </row>
    <row r="23" spans="1:14" ht="14.25" thickBot="1" thickTop="1">
      <c r="A23" s="17"/>
      <c r="B23" s="79"/>
      <c r="C23" s="50" t="s">
        <v>25</v>
      </c>
      <c r="D23" s="24" t="s">
        <v>26</v>
      </c>
      <c r="E23" s="3"/>
      <c r="F23" s="113">
        <f>SUM(F12:F18)</f>
        <v>0</v>
      </c>
      <c r="G23" s="126"/>
      <c r="H23" s="113">
        <f>SUM(H12:H18)</f>
        <v>0</v>
      </c>
      <c r="I23" s="126"/>
      <c r="J23" s="113">
        <f>SUM(J12:J18)</f>
        <v>0</v>
      </c>
      <c r="K23" s="114"/>
      <c r="L23" s="26" t="s">
        <v>32</v>
      </c>
      <c r="M23" s="61">
        <f>F23+H23+J23</f>
        <v>0</v>
      </c>
      <c r="N23" s="4"/>
    </row>
    <row r="24" spans="1:14" ht="14.25" thickBot="1" thickTop="1">
      <c r="A24" s="17"/>
      <c r="B24" s="79"/>
      <c r="C24" s="50" t="s">
        <v>27</v>
      </c>
      <c r="D24" s="24" t="s">
        <v>28</v>
      </c>
      <c r="E24" s="3"/>
      <c r="F24" s="131">
        <f>F22*F23</f>
        <v>0</v>
      </c>
      <c r="G24" s="133"/>
      <c r="H24" s="131">
        <f>H22*H23</f>
        <v>0</v>
      </c>
      <c r="I24" s="133"/>
      <c r="J24" s="131">
        <f>J22*J23</f>
        <v>0</v>
      </c>
      <c r="K24" s="132"/>
      <c r="L24" s="26" t="s">
        <v>33</v>
      </c>
      <c r="M24" s="60">
        <f>F24+H24+J24</f>
        <v>0</v>
      </c>
      <c r="N24" s="4"/>
    </row>
    <row r="25" spans="1:14" ht="13.5" thickBot="1">
      <c r="A25" s="17"/>
      <c r="B25" s="79"/>
      <c r="C25" s="3"/>
      <c r="D25" s="3"/>
      <c r="E25" s="3"/>
      <c r="F25" s="3"/>
      <c r="G25" s="3"/>
      <c r="H25" s="3"/>
      <c r="I25" s="3"/>
      <c r="J25" s="3"/>
      <c r="K25" s="73"/>
      <c r="L25" s="3"/>
      <c r="M25" s="3"/>
      <c r="N25" s="4"/>
    </row>
    <row r="26" spans="1:14" ht="14.25" thickBot="1" thickTop="1">
      <c r="A26" s="17"/>
      <c r="B26" s="80" t="s">
        <v>47</v>
      </c>
      <c r="C26" s="22"/>
      <c r="D26" s="25"/>
      <c r="E26" s="25"/>
      <c r="F26" s="25"/>
      <c r="G26" s="59">
        <f>IF(M24=0,"",IF(M24&gt;0,M24/M23))</f>
      </c>
      <c r="H26" s="3"/>
      <c r="I26" s="117" t="s">
        <v>29</v>
      </c>
      <c r="J26" s="118"/>
      <c r="K26" s="119"/>
      <c r="L26" s="3"/>
      <c r="M26" s="3"/>
      <c r="N26" s="4"/>
    </row>
    <row r="27" spans="1:14" ht="14.25" thickBot="1" thickTop="1">
      <c r="A27" s="17"/>
      <c r="B27" s="69"/>
      <c r="C27" s="70"/>
      <c r="D27" s="70"/>
      <c r="E27" s="70"/>
      <c r="F27" s="70"/>
      <c r="G27" s="70"/>
      <c r="H27" s="70"/>
      <c r="I27" s="70"/>
      <c r="J27" s="70"/>
      <c r="K27" s="71"/>
      <c r="L27" s="3"/>
      <c r="M27" s="3"/>
      <c r="N27" s="4"/>
    </row>
    <row r="28" spans="1:14" ht="13.5" thickTop="1">
      <c r="A28" s="17"/>
      <c r="B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4"/>
    </row>
    <row r="29" spans="1:14" ht="12.75">
      <c r="A29" s="17"/>
      <c r="B29" s="17"/>
      <c r="C29" s="3"/>
      <c r="D29" s="130" t="s">
        <v>30</v>
      </c>
      <c r="E29" s="130"/>
      <c r="F29" s="130"/>
      <c r="G29" s="130"/>
      <c r="H29" s="130"/>
      <c r="I29" s="130"/>
      <c r="J29" s="3"/>
      <c r="K29" s="3"/>
      <c r="L29" s="3"/>
      <c r="M29" s="3"/>
      <c r="N29" s="4"/>
    </row>
    <row r="30" spans="1:14" ht="13.5" thickBot="1">
      <c r="A30" s="17"/>
      <c r="B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4"/>
    </row>
    <row r="31" spans="1:14" ht="13.5" thickTop="1">
      <c r="A31" s="17"/>
      <c r="B31" s="64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6"/>
      <c r="N31" s="4"/>
    </row>
    <row r="32" spans="1:14" ht="12.75">
      <c r="A32" s="17"/>
      <c r="B32" s="67" t="s">
        <v>48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68"/>
      <c r="N32" s="4"/>
    </row>
    <row r="33" spans="1:14" ht="12.75">
      <c r="A33" s="17"/>
      <c r="B33" s="67" t="s">
        <v>49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68"/>
      <c r="N33" s="4"/>
    </row>
    <row r="34" spans="1:14" ht="12.75">
      <c r="A34" s="17"/>
      <c r="B34" s="67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68"/>
      <c r="N34" s="4"/>
    </row>
    <row r="35" spans="1:14" ht="12.75">
      <c r="A35" s="17"/>
      <c r="B35" s="67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68"/>
      <c r="N35" s="4"/>
    </row>
    <row r="36" spans="1:14" ht="12.75">
      <c r="A36" s="17"/>
      <c r="B36" s="67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68"/>
      <c r="N36" s="4"/>
    </row>
    <row r="37" spans="1:14" ht="12.75">
      <c r="A37" s="17"/>
      <c r="B37" s="67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68"/>
      <c r="N37" s="4"/>
    </row>
    <row r="38" spans="1:14" ht="12.75">
      <c r="A38" s="17"/>
      <c r="B38" s="67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68"/>
      <c r="N38" s="4"/>
    </row>
    <row r="39" spans="1:14" ht="13.5" thickBot="1">
      <c r="A39" s="17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  <c r="N39" s="4"/>
    </row>
    <row r="40" spans="1:14" ht="13.5" thickTop="1">
      <c r="A40" s="18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6"/>
    </row>
    <row r="41" spans="4:9" ht="12.75">
      <c r="D41" s="116"/>
      <c r="E41" s="116"/>
      <c r="F41" s="116"/>
      <c r="G41" s="116"/>
      <c r="H41" s="116"/>
      <c r="I41" s="116"/>
    </row>
    <row r="43" spans="2:11" ht="12.7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2.75">
      <c r="B44" s="3"/>
      <c r="C44" s="13"/>
      <c r="D44" s="3"/>
      <c r="E44" s="3"/>
      <c r="F44" s="3"/>
      <c r="G44" s="3"/>
      <c r="H44" s="3"/>
      <c r="I44" s="3"/>
      <c r="J44" s="3"/>
      <c r="K44" s="3"/>
    </row>
    <row r="45" spans="2:11" ht="12.75">
      <c r="B45" s="3"/>
      <c r="C45" s="3"/>
      <c r="D45" s="3"/>
      <c r="E45" s="3"/>
      <c r="F45" s="3"/>
      <c r="G45" s="3"/>
      <c r="H45" s="3"/>
      <c r="I45" s="3"/>
      <c r="J45" s="3"/>
      <c r="K45" s="3"/>
    </row>
  </sheetData>
  <sheetProtection/>
  <mergeCells count="21">
    <mergeCell ref="H10:I10"/>
    <mergeCell ref="J22:K22"/>
    <mergeCell ref="D29:I29"/>
    <mergeCell ref="J24:K24"/>
    <mergeCell ref="H24:I24"/>
    <mergeCell ref="F24:G24"/>
    <mergeCell ref="B4:K4"/>
    <mergeCell ref="C5:D5"/>
    <mergeCell ref="C6:D6"/>
    <mergeCell ref="F22:G22"/>
    <mergeCell ref="F10:G10"/>
    <mergeCell ref="J23:K23"/>
    <mergeCell ref="J10:K10"/>
    <mergeCell ref="D41:I41"/>
    <mergeCell ref="I26:K26"/>
    <mergeCell ref="B9:F9"/>
    <mergeCell ref="G9:K9"/>
    <mergeCell ref="F19:K19"/>
    <mergeCell ref="F23:G23"/>
    <mergeCell ref="H23:I23"/>
    <mergeCell ref="H22:I22"/>
  </mergeCells>
  <printOptions horizontalCentered="1" verticalCentered="1"/>
  <pageMargins left="0.3937007874015748" right="0.3937007874015748" top="0.6" bottom="0.36" header="0.1968503937007874" footer="0.14"/>
  <pageSetup fitToHeight="1" fitToWidth="1" horizontalDpi="300" verticalDpi="300" orientation="landscape" paperSize="9" r:id="rId1"/>
  <headerFooter alignWithMargins="0">
    <oddHeader>&amp;LFiche Indicative de MISSION SPS hors transport:&amp;CElaboré par :
DRTEFP - OPPBTP - CRAM
&amp;ROPERATION :&amp;"Arial,Gras"&amp;11
</oddHeader>
    <oddFooter>&amp;R&amp;"Arial,Gras"&amp;D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="75" zoomScaleNormal="75" zoomScalePageLayoutView="0" workbookViewId="0" topLeftCell="A1">
      <selection activeCell="P17" sqref="P17"/>
    </sheetView>
  </sheetViews>
  <sheetFormatPr defaultColWidth="11.421875" defaultRowHeight="12.75"/>
  <cols>
    <col min="1" max="1" width="3.00390625" style="0" customWidth="1"/>
    <col min="2" max="2" width="4.8515625" style="1" customWidth="1"/>
    <col min="3" max="3" width="4.28125" style="0" customWidth="1"/>
    <col min="4" max="4" width="12.28125" style="0" bestFit="1" customWidth="1"/>
    <col min="5" max="7" width="13.8515625" style="0" bestFit="1" customWidth="1"/>
    <col min="8" max="10" width="16.28125" style="0" bestFit="1" customWidth="1"/>
    <col min="11" max="11" width="17.8515625" style="0" bestFit="1" customWidth="1"/>
    <col min="12" max="12" width="2.57421875" style="0" customWidth="1"/>
    <col min="14" max="14" width="18.140625" style="0" customWidth="1"/>
    <col min="15" max="15" width="2.7109375" style="0" customWidth="1"/>
    <col min="16" max="16" width="18.00390625" style="0" customWidth="1"/>
    <col min="17" max="17" width="2.00390625" style="0" customWidth="1"/>
  </cols>
  <sheetData>
    <row r="1" ht="12.75">
      <c r="C1" s="21" t="s">
        <v>31</v>
      </c>
    </row>
    <row r="3" spans="1:17" ht="15.75">
      <c r="A3" s="16"/>
      <c r="B3" s="19"/>
      <c r="C3" s="8"/>
      <c r="D3" s="40" t="s">
        <v>51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1"/>
    </row>
    <row r="4" spans="1:17" ht="13.5" thickBot="1">
      <c r="A4" s="17"/>
      <c r="B4" s="9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</row>
    <row r="5" spans="1:17" ht="18.75" thickBot="1">
      <c r="A5" s="139"/>
      <c r="B5" s="92" t="s">
        <v>34</v>
      </c>
      <c r="C5" s="39" t="s">
        <v>35</v>
      </c>
      <c r="D5" s="107">
        <v>0.1</v>
      </c>
      <c r="E5" s="106">
        <v>0.25</v>
      </c>
      <c r="F5" s="107">
        <v>0.5</v>
      </c>
      <c r="G5" s="107">
        <v>1</v>
      </c>
      <c r="H5" s="107">
        <v>2</v>
      </c>
      <c r="I5" s="107">
        <v>5</v>
      </c>
      <c r="J5" s="107">
        <v>10</v>
      </c>
      <c r="K5" s="108">
        <v>20</v>
      </c>
      <c r="L5" s="109"/>
      <c r="M5" s="3"/>
      <c r="N5" s="3"/>
      <c r="O5" s="3"/>
      <c r="P5" s="3"/>
      <c r="Q5" s="4"/>
    </row>
    <row r="6" spans="1:17" ht="18">
      <c r="A6" s="139"/>
      <c r="B6" s="147">
        <v>1</v>
      </c>
      <c r="C6" s="42" t="s">
        <v>36</v>
      </c>
      <c r="D6" s="43">
        <v>15</v>
      </c>
      <c r="E6" s="43">
        <v>20</v>
      </c>
      <c r="F6" s="43">
        <v>27</v>
      </c>
      <c r="G6" s="36"/>
      <c r="H6" s="36"/>
      <c r="I6" s="36"/>
      <c r="J6" s="36"/>
      <c r="K6" s="93"/>
      <c r="L6" s="3"/>
      <c r="M6" s="35" t="s">
        <v>52</v>
      </c>
      <c r="N6" s="32"/>
      <c r="O6" s="33"/>
      <c r="P6" s="3"/>
      <c r="Q6" s="4"/>
    </row>
    <row r="7" spans="1:17" ht="18.75" thickBot="1">
      <c r="A7" s="139"/>
      <c r="B7" s="148"/>
      <c r="C7" s="46" t="s">
        <v>37</v>
      </c>
      <c r="D7" s="47">
        <v>22</v>
      </c>
      <c r="E7" s="47">
        <v>24</v>
      </c>
      <c r="F7" s="47">
        <v>28</v>
      </c>
      <c r="G7" s="37"/>
      <c r="H7" s="37"/>
      <c r="I7" s="37"/>
      <c r="J7" s="37"/>
      <c r="K7" s="94"/>
      <c r="L7" s="3"/>
      <c r="M7" s="35" t="s">
        <v>38</v>
      </c>
      <c r="N7" s="32"/>
      <c r="O7" s="33"/>
      <c r="P7" s="3"/>
      <c r="Q7" s="4"/>
    </row>
    <row r="8" spans="1:17" ht="18.75" thickBot="1">
      <c r="A8" s="139"/>
      <c r="B8" s="147">
        <v>2</v>
      </c>
      <c r="C8" s="44" t="s">
        <v>36</v>
      </c>
      <c r="D8" s="43">
        <v>15</v>
      </c>
      <c r="E8" s="43">
        <v>20</v>
      </c>
      <c r="F8" s="43">
        <v>27</v>
      </c>
      <c r="G8" s="45">
        <v>35</v>
      </c>
      <c r="H8" s="38"/>
      <c r="I8" s="38"/>
      <c r="J8" s="38"/>
      <c r="K8" s="95"/>
      <c r="L8" s="3"/>
      <c r="M8" s="3"/>
      <c r="N8" s="3"/>
      <c r="O8" s="3"/>
      <c r="P8" s="3"/>
      <c r="Q8" s="4"/>
    </row>
    <row r="9" spans="1:17" ht="19.5" thickBot="1" thickTop="1">
      <c r="A9" s="139"/>
      <c r="B9" s="148"/>
      <c r="C9" s="46" t="s">
        <v>37</v>
      </c>
      <c r="D9" s="47">
        <v>26</v>
      </c>
      <c r="E9" s="47">
        <v>34</v>
      </c>
      <c r="F9" s="47">
        <v>40</v>
      </c>
      <c r="G9" s="47">
        <v>46</v>
      </c>
      <c r="H9" s="37"/>
      <c r="I9" s="37"/>
      <c r="J9" s="37"/>
      <c r="K9" s="94"/>
      <c r="L9" s="3"/>
      <c r="M9" s="22" t="s">
        <v>43</v>
      </c>
      <c r="N9" s="3"/>
      <c r="O9" s="146" t="s">
        <v>36</v>
      </c>
      <c r="P9" s="142">
        <v>50</v>
      </c>
      <c r="Q9" s="4"/>
    </row>
    <row r="10" spans="1:17" ht="18.75" thickBot="1">
      <c r="A10" s="139"/>
      <c r="B10" s="147">
        <v>3</v>
      </c>
      <c r="C10" s="44" t="s">
        <v>36</v>
      </c>
      <c r="D10" s="43">
        <v>15</v>
      </c>
      <c r="E10" s="43">
        <v>20</v>
      </c>
      <c r="F10" s="43">
        <v>27</v>
      </c>
      <c r="G10" s="45">
        <v>35</v>
      </c>
      <c r="H10" s="45">
        <v>45</v>
      </c>
      <c r="I10" s="38"/>
      <c r="J10" s="38"/>
      <c r="K10" s="95"/>
      <c r="L10" s="3"/>
      <c r="M10" s="22" t="s">
        <v>39</v>
      </c>
      <c r="N10" s="3"/>
      <c r="O10" s="146"/>
      <c r="P10" s="143"/>
      <c r="Q10" s="4"/>
    </row>
    <row r="11" spans="1:17" ht="19.5" thickBot="1" thickTop="1">
      <c r="A11" s="139"/>
      <c r="B11" s="148"/>
      <c r="C11" s="46" t="s">
        <v>37</v>
      </c>
      <c r="D11" s="47">
        <v>30</v>
      </c>
      <c r="E11" s="47">
        <v>42</v>
      </c>
      <c r="F11" s="47">
        <v>50</v>
      </c>
      <c r="G11" s="47">
        <v>60</v>
      </c>
      <c r="H11" s="47">
        <v>75</v>
      </c>
      <c r="I11" s="37"/>
      <c r="J11" s="37"/>
      <c r="K11" s="94"/>
      <c r="L11" s="3"/>
      <c r="M11" s="3"/>
      <c r="N11" s="3"/>
      <c r="O11" s="22"/>
      <c r="P11" s="3"/>
      <c r="Q11" s="4"/>
    </row>
    <row r="12" spans="1:17" ht="18.75" thickBot="1">
      <c r="A12" s="139"/>
      <c r="B12" s="147">
        <v>4</v>
      </c>
      <c r="C12" s="44" t="s">
        <v>36</v>
      </c>
      <c r="D12" s="43">
        <v>15</v>
      </c>
      <c r="E12" s="43">
        <v>20</v>
      </c>
      <c r="F12" s="43">
        <v>27</v>
      </c>
      <c r="G12" s="45">
        <v>35</v>
      </c>
      <c r="H12" s="45">
        <v>45</v>
      </c>
      <c r="I12" s="45">
        <v>63</v>
      </c>
      <c r="J12" s="38"/>
      <c r="K12" s="95"/>
      <c r="L12" s="3"/>
      <c r="M12" s="3"/>
      <c r="N12" s="3"/>
      <c r="O12" s="22"/>
      <c r="P12" s="3"/>
      <c r="Q12" s="4"/>
    </row>
    <row r="13" spans="1:17" ht="19.5" thickBot="1" thickTop="1">
      <c r="A13" s="139"/>
      <c r="B13" s="148"/>
      <c r="C13" s="46" t="s">
        <v>37</v>
      </c>
      <c r="D13" s="47">
        <v>34</v>
      </c>
      <c r="E13" s="47">
        <v>50</v>
      </c>
      <c r="F13" s="47">
        <v>60</v>
      </c>
      <c r="G13" s="47">
        <v>70</v>
      </c>
      <c r="H13" s="47">
        <v>87</v>
      </c>
      <c r="I13" s="47">
        <v>130</v>
      </c>
      <c r="J13" s="37"/>
      <c r="K13" s="94"/>
      <c r="L13" s="3"/>
      <c r="M13" s="22" t="s">
        <v>44</v>
      </c>
      <c r="N13" s="3"/>
      <c r="O13" s="146" t="s">
        <v>37</v>
      </c>
      <c r="P13" s="144">
        <v>220</v>
      </c>
      <c r="Q13" s="4"/>
    </row>
    <row r="14" spans="1:17" ht="18.75" thickBot="1">
      <c r="A14" s="139"/>
      <c r="B14" s="147">
        <v>6</v>
      </c>
      <c r="C14" s="44" t="s">
        <v>36</v>
      </c>
      <c r="D14" s="43">
        <v>15</v>
      </c>
      <c r="E14" s="43">
        <v>20</v>
      </c>
      <c r="F14" s="43">
        <v>27</v>
      </c>
      <c r="G14" s="45">
        <v>35</v>
      </c>
      <c r="H14" s="45">
        <v>45</v>
      </c>
      <c r="I14" s="45">
        <v>63</v>
      </c>
      <c r="J14" s="45">
        <v>90</v>
      </c>
      <c r="K14" s="96">
        <v>145</v>
      </c>
      <c r="L14" s="3"/>
      <c r="M14" s="22" t="s">
        <v>39</v>
      </c>
      <c r="N14" s="3"/>
      <c r="O14" s="146"/>
      <c r="P14" s="145"/>
      <c r="Q14" s="4"/>
    </row>
    <row r="15" spans="1:17" ht="19.5" thickBot="1" thickTop="1">
      <c r="A15" s="139"/>
      <c r="B15" s="148"/>
      <c r="C15" s="46" t="s">
        <v>37</v>
      </c>
      <c r="D15" s="47">
        <v>42</v>
      </c>
      <c r="E15" s="47">
        <v>60</v>
      </c>
      <c r="F15" s="47">
        <v>74</v>
      </c>
      <c r="G15" s="47">
        <v>90</v>
      </c>
      <c r="H15" s="47">
        <v>107</v>
      </c>
      <c r="I15" s="47">
        <v>160</v>
      </c>
      <c r="J15" s="47">
        <v>250</v>
      </c>
      <c r="K15" s="97">
        <v>400</v>
      </c>
      <c r="L15" s="3"/>
      <c r="M15" s="3"/>
      <c r="N15" s="3"/>
      <c r="O15" s="22"/>
      <c r="P15" s="3"/>
      <c r="Q15" s="4"/>
    </row>
    <row r="16" spans="1:17" ht="18.75" thickBot="1">
      <c r="A16" s="139"/>
      <c r="B16" s="147">
        <v>8</v>
      </c>
      <c r="C16" s="44" t="s">
        <v>36</v>
      </c>
      <c r="D16" s="43">
        <v>15</v>
      </c>
      <c r="E16" s="43">
        <v>20</v>
      </c>
      <c r="F16" s="43">
        <v>27</v>
      </c>
      <c r="G16" s="45">
        <v>35</v>
      </c>
      <c r="H16" s="45">
        <v>45</v>
      </c>
      <c r="I16" s="45">
        <v>63</v>
      </c>
      <c r="J16" s="45">
        <v>90</v>
      </c>
      <c r="K16" s="96">
        <v>145</v>
      </c>
      <c r="L16" s="3"/>
      <c r="M16" s="3"/>
      <c r="N16" s="3"/>
      <c r="O16" s="22"/>
      <c r="P16" s="3"/>
      <c r="Q16" s="4"/>
    </row>
    <row r="17" spans="1:17" ht="19.5" thickBot="1" thickTop="1">
      <c r="A17" s="139"/>
      <c r="B17" s="148"/>
      <c r="C17" s="46" t="s">
        <v>37</v>
      </c>
      <c r="D17" s="47">
        <v>50</v>
      </c>
      <c r="E17" s="47">
        <v>70</v>
      </c>
      <c r="F17" s="47">
        <v>88</v>
      </c>
      <c r="G17" s="47">
        <v>108</v>
      </c>
      <c r="H17" s="47">
        <v>127</v>
      </c>
      <c r="I17" s="47">
        <v>185</v>
      </c>
      <c r="J17" s="47">
        <v>285</v>
      </c>
      <c r="K17" s="97">
        <v>450</v>
      </c>
      <c r="L17" s="3"/>
      <c r="M17" s="22" t="s">
        <v>45</v>
      </c>
      <c r="N17" s="3"/>
      <c r="O17" s="34" t="s">
        <v>22</v>
      </c>
      <c r="P17" s="41">
        <f>renseignement!$G$26</f>
      </c>
      <c r="Q17" s="4"/>
    </row>
    <row r="18" spans="1:17" ht="18">
      <c r="A18" s="139"/>
      <c r="B18" s="147">
        <v>10</v>
      </c>
      <c r="C18" s="44" t="s">
        <v>36</v>
      </c>
      <c r="D18" s="43">
        <v>15</v>
      </c>
      <c r="E18" s="43">
        <v>20</v>
      </c>
      <c r="F18" s="43">
        <v>27</v>
      </c>
      <c r="G18" s="45">
        <v>35</v>
      </c>
      <c r="H18" s="45">
        <v>45</v>
      </c>
      <c r="I18" s="45">
        <v>63</v>
      </c>
      <c r="J18" s="45">
        <v>90</v>
      </c>
      <c r="K18" s="96">
        <v>145</v>
      </c>
      <c r="L18" s="110"/>
      <c r="M18" s="111"/>
      <c r="N18" s="3"/>
      <c r="O18" s="3"/>
      <c r="P18" s="3"/>
      <c r="Q18" s="4"/>
    </row>
    <row r="19" spans="1:17" ht="18.75" thickBot="1">
      <c r="A19" s="139"/>
      <c r="B19" s="148"/>
      <c r="C19" s="46" t="s">
        <v>37</v>
      </c>
      <c r="D19" s="47">
        <v>58</v>
      </c>
      <c r="E19" s="47">
        <v>80</v>
      </c>
      <c r="F19" s="47">
        <v>102</v>
      </c>
      <c r="G19" s="47">
        <v>124</v>
      </c>
      <c r="H19" s="47">
        <v>147</v>
      </c>
      <c r="I19" s="47">
        <v>210</v>
      </c>
      <c r="J19" s="47">
        <v>320</v>
      </c>
      <c r="K19" s="97">
        <v>500</v>
      </c>
      <c r="L19" s="3"/>
      <c r="M19" s="3"/>
      <c r="N19" s="3"/>
      <c r="O19" s="3"/>
      <c r="P19" s="3"/>
      <c r="Q19" s="4"/>
    </row>
    <row r="20" spans="1:17" ht="18.75" thickBot="1">
      <c r="A20" s="139"/>
      <c r="B20" s="147">
        <v>12</v>
      </c>
      <c r="C20" s="44" t="s">
        <v>36</v>
      </c>
      <c r="D20" s="49"/>
      <c r="E20" s="43">
        <v>20</v>
      </c>
      <c r="F20" s="43">
        <v>27</v>
      </c>
      <c r="G20" s="45">
        <v>35</v>
      </c>
      <c r="H20" s="45">
        <v>45</v>
      </c>
      <c r="I20" s="45">
        <v>63</v>
      </c>
      <c r="J20" s="45">
        <v>90</v>
      </c>
      <c r="K20" s="96">
        <v>145</v>
      </c>
      <c r="L20" s="3"/>
      <c r="M20" s="3"/>
      <c r="N20" s="3"/>
      <c r="O20" s="3"/>
      <c r="P20" s="3"/>
      <c r="Q20" s="4"/>
    </row>
    <row r="21" spans="1:17" ht="19.5" thickBot="1" thickTop="1">
      <c r="A21" s="139"/>
      <c r="B21" s="148"/>
      <c r="C21" s="46" t="s">
        <v>37</v>
      </c>
      <c r="D21" s="48"/>
      <c r="E21" s="112">
        <v>90</v>
      </c>
      <c r="F21" s="47">
        <v>116</v>
      </c>
      <c r="G21" s="47">
        <v>140</v>
      </c>
      <c r="H21" s="47">
        <v>167</v>
      </c>
      <c r="I21" s="47">
        <v>235</v>
      </c>
      <c r="J21" s="47">
        <v>350</v>
      </c>
      <c r="K21" s="97">
        <v>540</v>
      </c>
      <c r="L21" s="3"/>
      <c r="M21" s="22" t="s">
        <v>40</v>
      </c>
      <c r="N21" s="3"/>
      <c r="O21" s="3"/>
      <c r="P21" s="140">
        <f>IF(P17="","",IF(P17&gt;0,P9*P17))</f>
      </c>
      <c r="Q21" s="4"/>
    </row>
    <row r="22" spans="1:17" ht="18.75" thickBot="1">
      <c r="A22" s="139"/>
      <c r="B22" s="147">
        <v>18</v>
      </c>
      <c r="C22" s="44" t="s">
        <v>36</v>
      </c>
      <c r="D22" s="49"/>
      <c r="E22" s="49"/>
      <c r="F22" s="43">
        <v>27</v>
      </c>
      <c r="G22" s="45">
        <v>35</v>
      </c>
      <c r="H22" s="45">
        <v>45</v>
      </c>
      <c r="I22" s="45">
        <v>63</v>
      </c>
      <c r="J22" s="45">
        <v>90</v>
      </c>
      <c r="K22" s="96">
        <v>145</v>
      </c>
      <c r="L22" s="110"/>
      <c r="M22" s="35"/>
      <c r="N22" s="3"/>
      <c r="O22" s="3"/>
      <c r="P22" s="141"/>
      <c r="Q22" s="4"/>
    </row>
    <row r="23" spans="1:17" ht="19.5" thickBot="1" thickTop="1">
      <c r="A23" s="139"/>
      <c r="B23" s="148"/>
      <c r="C23" s="46" t="s">
        <v>37</v>
      </c>
      <c r="D23" s="48"/>
      <c r="E23" s="48"/>
      <c r="F23" s="47">
        <v>155</v>
      </c>
      <c r="G23" s="47">
        <v>188</v>
      </c>
      <c r="H23" s="47">
        <v>227</v>
      </c>
      <c r="I23" s="47">
        <v>310</v>
      </c>
      <c r="J23" s="47">
        <v>430</v>
      </c>
      <c r="K23" s="97">
        <v>630</v>
      </c>
      <c r="L23" s="3"/>
      <c r="M23" s="3"/>
      <c r="N23" s="3"/>
      <c r="O23" s="3"/>
      <c r="P23" s="3"/>
      <c r="Q23" s="4"/>
    </row>
    <row r="24" spans="1:17" ht="18.75" thickBot="1">
      <c r="A24" s="139"/>
      <c r="B24" s="147">
        <v>24</v>
      </c>
      <c r="C24" s="44" t="s">
        <v>36</v>
      </c>
      <c r="D24" s="49"/>
      <c r="E24" s="49"/>
      <c r="F24" s="49"/>
      <c r="G24" s="45">
        <v>35</v>
      </c>
      <c r="H24" s="45">
        <v>45</v>
      </c>
      <c r="I24" s="45">
        <v>63</v>
      </c>
      <c r="J24" s="45">
        <v>90</v>
      </c>
      <c r="K24" s="96">
        <v>145</v>
      </c>
      <c r="L24" s="3"/>
      <c r="M24" s="3"/>
      <c r="N24" s="3"/>
      <c r="O24" s="3"/>
      <c r="P24" s="3"/>
      <c r="Q24" s="4"/>
    </row>
    <row r="25" spans="1:17" ht="19.5" thickBot="1" thickTop="1">
      <c r="A25" s="139"/>
      <c r="B25" s="148"/>
      <c r="C25" s="46" t="s">
        <v>37</v>
      </c>
      <c r="D25" s="48"/>
      <c r="E25" s="48"/>
      <c r="F25" s="48"/>
      <c r="G25" s="47">
        <v>236</v>
      </c>
      <c r="H25" s="47">
        <v>277</v>
      </c>
      <c r="I25" s="47">
        <v>380</v>
      </c>
      <c r="J25" s="47">
        <v>500</v>
      </c>
      <c r="K25" s="97">
        <v>720</v>
      </c>
      <c r="L25" s="3"/>
      <c r="M25" s="22" t="s">
        <v>41</v>
      </c>
      <c r="N25" s="3"/>
      <c r="O25" s="3"/>
      <c r="P25" s="140">
        <f>IF(P17="","",IF(P17&gt;0,P13*P17))</f>
      </c>
      <c r="Q25" s="4"/>
    </row>
    <row r="26" spans="1:17" ht="18.75" thickBot="1">
      <c r="A26" s="139"/>
      <c r="B26" s="147">
        <v>36</v>
      </c>
      <c r="C26" s="44" t="s">
        <v>36</v>
      </c>
      <c r="D26" s="49"/>
      <c r="E26" s="49"/>
      <c r="F26" s="49"/>
      <c r="G26" s="45">
        <v>35</v>
      </c>
      <c r="H26" s="45">
        <v>45</v>
      </c>
      <c r="I26" s="45">
        <v>63</v>
      </c>
      <c r="J26" s="45">
        <v>90</v>
      </c>
      <c r="K26" s="96">
        <v>145</v>
      </c>
      <c r="L26" s="3"/>
      <c r="M26" s="35" t="s">
        <v>42</v>
      </c>
      <c r="N26" s="3"/>
      <c r="O26" s="3"/>
      <c r="P26" s="141"/>
      <c r="Q26" s="4"/>
    </row>
    <row r="27" spans="1:17" ht="19.5" thickBot="1" thickTop="1">
      <c r="A27" s="139"/>
      <c r="B27" s="149"/>
      <c r="C27" s="98" t="s">
        <v>37</v>
      </c>
      <c r="D27" s="99"/>
      <c r="E27" s="99"/>
      <c r="F27" s="99"/>
      <c r="G27" s="100">
        <v>332</v>
      </c>
      <c r="H27" s="100">
        <v>377</v>
      </c>
      <c r="I27" s="100">
        <v>490</v>
      </c>
      <c r="J27" s="100">
        <v>630</v>
      </c>
      <c r="K27" s="101">
        <v>870</v>
      </c>
      <c r="L27" s="3"/>
      <c r="M27" s="3"/>
      <c r="N27" s="3"/>
      <c r="O27" s="3"/>
      <c r="P27" s="3"/>
      <c r="Q27" s="4"/>
    </row>
    <row r="28" spans="1:17" ht="13.5" thickTop="1">
      <c r="A28" s="17"/>
      <c r="B28" s="150"/>
      <c r="C28" s="9"/>
      <c r="D28" s="9"/>
      <c r="E28" s="9"/>
      <c r="F28" s="9"/>
      <c r="G28" s="9"/>
      <c r="H28" s="9"/>
      <c r="I28" s="9"/>
      <c r="J28" s="9"/>
      <c r="K28" s="9"/>
      <c r="L28" s="3"/>
      <c r="M28" s="3"/>
      <c r="N28" s="3"/>
      <c r="O28" s="3"/>
      <c r="P28" s="3"/>
      <c r="Q28" s="4"/>
    </row>
    <row r="29" spans="1:17" ht="12.75">
      <c r="A29" s="18"/>
      <c r="B29" s="151"/>
      <c r="C29" s="12"/>
      <c r="D29" s="12"/>
      <c r="E29" s="12"/>
      <c r="F29" s="12"/>
      <c r="G29" s="12"/>
      <c r="H29" s="12"/>
      <c r="I29" s="12"/>
      <c r="J29" s="12"/>
      <c r="K29" s="12"/>
      <c r="L29" s="5"/>
      <c r="M29" s="5"/>
      <c r="N29" s="5"/>
      <c r="O29" s="5"/>
      <c r="P29" s="5"/>
      <c r="Q29" s="6"/>
    </row>
    <row r="30" spans="3:11" ht="12.75">
      <c r="C30" s="1"/>
      <c r="D30" s="1"/>
      <c r="E30" s="1"/>
      <c r="F30" s="1"/>
      <c r="G30" s="1"/>
      <c r="H30" s="1"/>
      <c r="I30" s="1"/>
      <c r="J30" s="1"/>
      <c r="K30" s="1"/>
    </row>
    <row r="31" spans="3:11" ht="12.75">
      <c r="C31" s="1"/>
      <c r="D31" s="1"/>
      <c r="E31" s="1"/>
      <c r="F31" s="1"/>
      <c r="G31" s="1"/>
      <c r="H31" s="1"/>
      <c r="I31" s="1"/>
      <c r="J31" s="1"/>
      <c r="K31" s="1"/>
    </row>
  </sheetData>
  <sheetProtection/>
  <mergeCells count="19">
    <mergeCell ref="B6:B7"/>
    <mergeCell ref="B8:B9"/>
    <mergeCell ref="B10:B11"/>
    <mergeCell ref="B12:B13"/>
    <mergeCell ref="B28:B29"/>
    <mergeCell ref="B14:B15"/>
    <mergeCell ref="B16:B17"/>
    <mergeCell ref="B18:B19"/>
    <mergeCell ref="B20:B21"/>
    <mergeCell ref="A5:A27"/>
    <mergeCell ref="P21:P22"/>
    <mergeCell ref="P25:P26"/>
    <mergeCell ref="P9:P10"/>
    <mergeCell ref="P13:P14"/>
    <mergeCell ref="O9:O10"/>
    <mergeCell ref="O13:O14"/>
    <mergeCell ref="B22:B23"/>
    <mergeCell ref="B24:B25"/>
    <mergeCell ref="B26:B27"/>
  </mergeCells>
  <printOptions horizontalCentered="1" verticalCentered="1"/>
  <pageMargins left="0.2362204724409449" right="0.2362204724409449" top="0.6692913385826772" bottom="0.7480314960629921" header="0.2362204724409449" footer="0.35433070866141736"/>
  <pageSetup fitToHeight="1" fitToWidth="1" horizontalDpi="300" verticalDpi="300" orientation="landscape" paperSize="9" scale="75" r:id="rId2"/>
  <headerFooter alignWithMargins="0">
    <oddHeader>&amp;LFiche indicative de calcul mission SPS hors transport&amp;CElaboré par :
DRTEF - OPPBTP - CRAM&amp;RMISSION :</oddHeader>
    <oddFooter>&amp;R&amp;"Arial,Gras"&amp;D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ARTAY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KROUPKINE</dc:creator>
  <cp:keywords/>
  <dc:description/>
  <cp:lastModifiedBy>CSTP77</cp:lastModifiedBy>
  <cp:lastPrinted>2015-05-15T07:32:40Z</cp:lastPrinted>
  <dcterms:created xsi:type="dcterms:W3CDTF">2001-09-25T09:25:12Z</dcterms:created>
  <dcterms:modified xsi:type="dcterms:W3CDTF">2015-06-24T15:33:59Z</dcterms:modified>
  <cp:category/>
  <cp:version/>
  <cp:contentType/>
  <cp:contentStatus/>
</cp:coreProperties>
</file>